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Z:\Seminare\WEBINARE-YT\PL03 K3-Branchenspezifisch\"/>
    </mc:Choice>
  </mc:AlternateContent>
  <xr:revisionPtr revIDLastSave="0" documentId="13_ncr:1_{76F25911-08BF-4029-8EE1-89D84863E99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20" i="1"/>
  <c r="J21" i="1" s="1"/>
  <c r="J15" i="1"/>
  <c r="I20" i="1" l="1"/>
  <c r="I21" i="1" s="1"/>
  <c r="I19" i="1"/>
  <c r="H20" i="1"/>
  <c r="H19" i="1"/>
  <c r="H21" i="1"/>
  <c r="G19" i="1"/>
  <c r="G20" i="1" s="1"/>
  <c r="G15" i="1"/>
  <c r="H14" i="1"/>
  <c r="G21" i="1" l="1"/>
</calcChain>
</file>

<file path=xl/sharedStrings.xml><?xml version="1.0" encoding="utf-8"?>
<sst xmlns="http://schemas.openxmlformats.org/spreadsheetml/2006/main" count="30" uniqueCount="29">
  <si>
    <t>Arbeiter</t>
  </si>
  <si>
    <t>Angestellte</t>
  </si>
  <si>
    <t>Lohn</t>
  </si>
  <si>
    <t>Gehalt</t>
  </si>
  <si>
    <t>ABGB</t>
  </si>
  <si>
    <t>AngG</t>
  </si>
  <si>
    <t>Entgelt siehe KollV</t>
  </si>
  <si>
    <t>Normalarbeitszeit: 8/40</t>
  </si>
  <si>
    <t>Arbeitszeit siehe AZG &amp; Arbeitszeitruhegesetz</t>
  </si>
  <si>
    <t>Überstunden: + 50%</t>
  </si>
  <si>
    <t>WEBINAR: Branchenspezifische Personalpreiskalkulation</t>
  </si>
  <si>
    <t>Entgeltfortzahlungsprinzip</t>
  </si>
  <si>
    <t>Regelungen der KollV</t>
  </si>
  <si>
    <t>Sonderzahlungen: Urlaubszuschuss &amp; Weihnachtsgeld (siehe KollV)</t>
  </si>
  <si>
    <t>§ 6 UrlG | § 2 EFZG -- Fortzahlung Urlaub , Feiertage, Krankheit</t>
  </si>
  <si>
    <r>
      <t xml:space="preserve">Ausführlich in </t>
    </r>
    <r>
      <rPr>
        <b/>
        <i/>
        <sz val="11"/>
        <color theme="1"/>
        <rFont val="Calibri"/>
        <family val="2"/>
        <scheme val="minor"/>
      </rPr>
      <t>Kropik</t>
    </r>
    <r>
      <rPr>
        <b/>
        <sz val="11"/>
        <color theme="1"/>
        <rFont val="Calibri"/>
        <family val="2"/>
        <scheme val="minor"/>
      </rPr>
      <t>, Baukalkulation, Kostenrechnung und ÖNORM B 2061 (2020), Kapitel 10</t>
    </r>
  </si>
  <si>
    <t>http://www.bauwesen.at/pub</t>
  </si>
  <si>
    <t>Engelt</t>
  </si>
  <si>
    <t>KV</t>
  </si>
  <si>
    <t>AKV, …</t>
  </si>
  <si>
    <t>Summe</t>
  </si>
  <si>
    <t>Entgelt bei 50%-Überstunde?</t>
  </si>
  <si>
    <t>Überstundenentgelt</t>
  </si>
  <si>
    <t>Basis</t>
  </si>
  <si>
    <t>Üstd-Entgelt</t>
  </si>
  <si>
    <t>Allgemeine Grundlagen 01</t>
  </si>
  <si>
    <t>ZB BG/BI</t>
  </si>
  <si>
    <t>ZB E&amp;M</t>
  </si>
  <si>
    <t>bei &gt;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</si>
</sst>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/>
    <xf numFmtId="0" fontId="2" fillId="0" borderId="2" xfId="0" applyFont="1" applyBorder="1" applyAlignment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3" fillId="0" borderId="5" xfId="0" applyFont="1" applyBorder="1" applyAlignment="1">
      <alignment horizontal="center"/>
    </xf>
    <xf numFmtId="0" fontId="5" fillId="0" borderId="10" xfId="3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44" fontId="0" fillId="0" borderId="0" xfId="1" applyFont="1"/>
    <xf numFmtId="0" fontId="0" fillId="0" borderId="12" xfId="0" quotePrefix="1" applyBorder="1"/>
    <xf numFmtId="44" fontId="0" fillId="0" borderId="12" xfId="1" applyFont="1" applyBorder="1"/>
    <xf numFmtId="164" fontId="0" fillId="0" borderId="12" xfId="2" applyNumberFormat="1" applyFont="1" applyBorder="1"/>
    <xf numFmtId="44" fontId="0" fillId="0" borderId="0" xfId="0" applyNumberFormat="1"/>
    <xf numFmtId="9" fontId="0" fillId="0" borderId="12" xfId="0" applyNumberFormat="1" applyBorder="1"/>
    <xf numFmtId="44" fontId="0" fillId="0" borderId="12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0" xfId="0" applyFill="1"/>
    <xf numFmtId="44" fontId="0" fillId="2" borderId="0" xfId="0" applyNumberFormat="1" applyFill="1"/>
    <xf numFmtId="44" fontId="0" fillId="2" borderId="12" xfId="0" applyNumberFormat="1" applyFill="1" applyBorder="1"/>
    <xf numFmtId="9" fontId="0" fillId="0" borderId="0" xfId="0" quotePrefix="1" applyNumberFormat="1"/>
  </cellXfs>
  <cellStyles count="4">
    <cellStyle name="Link" xfId="3" builtinId="8"/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314324</xdr:colOff>
      <xdr:row>22</xdr:row>
      <xdr:rowOff>60629</xdr:rowOff>
    </xdr:from>
    <xdr:to>
      <xdr:col>2</xdr:col>
      <xdr:colOff>1743073</xdr:colOff>
      <xdr:row>33</xdr:row>
      <xdr:rowOff>90485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B967CE5-F804-4B10-85CE-67A2F8920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0837" y="4080179"/>
          <a:ext cx="1428749" cy="2020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auwesen.at/pu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4"/>
  <sheetViews>
    <sheetView tabSelected="1" zoomScaleNormal="100" workbookViewId="0">
      <selection activeCell="F20" sqref="F20"/>
    </sheetView>
  </sheetViews>
  <sheetFormatPr baseColWidth="10" defaultColWidth="9.06640625" defaultRowHeight="14.25" x14ac:dyDescent="0.45"/>
  <cols>
    <col min="2" max="3" width="27" customWidth="1"/>
    <col min="6" max="6" width="11.265625" customWidth="1"/>
  </cols>
  <sheetData>
    <row r="1" spans="2:11" ht="15.75" x14ac:dyDescent="0.5">
      <c r="B1" s="3" t="s">
        <v>10</v>
      </c>
      <c r="C1" s="4"/>
    </row>
    <row r="2" spans="2:11" x14ac:dyDescent="0.45">
      <c r="B2" s="18" t="s">
        <v>25</v>
      </c>
      <c r="C2" s="19"/>
    </row>
    <row r="3" spans="2:11" x14ac:dyDescent="0.45">
      <c r="B3" s="2"/>
      <c r="C3" s="2"/>
    </row>
    <row r="4" spans="2:11" ht="15.75" x14ac:dyDescent="0.5">
      <c r="B4" s="8" t="s">
        <v>0</v>
      </c>
      <c r="C4" s="8" t="s">
        <v>1</v>
      </c>
    </row>
    <row r="5" spans="2:11" x14ac:dyDescent="0.45">
      <c r="B5" s="5"/>
      <c r="C5" s="5"/>
    </row>
    <row r="6" spans="2:11" x14ac:dyDescent="0.45">
      <c r="B6" s="6" t="s">
        <v>2</v>
      </c>
      <c r="C6" s="6" t="s">
        <v>3</v>
      </c>
    </row>
    <row r="7" spans="2:11" x14ac:dyDescent="0.45">
      <c r="B7" s="6"/>
      <c r="C7" s="6"/>
    </row>
    <row r="8" spans="2:11" x14ac:dyDescent="0.45">
      <c r="B8" s="6" t="s">
        <v>4</v>
      </c>
      <c r="C8" s="6" t="s">
        <v>5</v>
      </c>
    </row>
    <row r="9" spans="2:11" x14ac:dyDescent="0.45">
      <c r="B9" s="7"/>
      <c r="C9" s="7"/>
    </row>
    <row r="10" spans="2:11" x14ac:dyDescent="0.45">
      <c r="B10" s="27" t="s">
        <v>6</v>
      </c>
      <c r="C10" s="28"/>
    </row>
    <row r="11" spans="2:11" x14ac:dyDescent="0.45">
      <c r="F11" s="1" t="s">
        <v>22</v>
      </c>
      <c r="G11" s="1"/>
      <c r="H11" s="1"/>
      <c r="J11" s="36" t="s">
        <v>28</v>
      </c>
    </row>
    <row r="12" spans="2:11" x14ac:dyDescent="0.45">
      <c r="B12" s="29" t="s">
        <v>8</v>
      </c>
      <c r="C12" s="30"/>
      <c r="F12" t="s">
        <v>17</v>
      </c>
    </row>
    <row r="13" spans="2:11" x14ac:dyDescent="0.45">
      <c r="B13" s="31" t="s">
        <v>7</v>
      </c>
      <c r="C13" s="32"/>
      <c r="F13" t="s">
        <v>18</v>
      </c>
      <c r="G13" s="11">
        <v>15</v>
      </c>
      <c r="J13" s="11">
        <v>15</v>
      </c>
    </row>
    <row r="14" spans="2:11" x14ac:dyDescent="0.45">
      <c r="B14" s="31" t="s">
        <v>9</v>
      </c>
      <c r="C14" s="32"/>
      <c r="F14" s="12" t="s">
        <v>19</v>
      </c>
      <c r="G14" s="13">
        <v>2</v>
      </c>
      <c r="H14" s="14">
        <f>G14/G13</f>
        <v>0.13333333333333333</v>
      </c>
      <c r="J14" s="13">
        <v>5</v>
      </c>
      <c r="K14" s="14">
        <f>J14/J13</f>
        <v>0.33333333333333331</v>
      </c>
    </row>
    <row r="15" spans="2:11" x14ac:dyDescent="0.45">
      <c r="B15" s="18" t="s">
        <v>12</v>
      </c>
      <c r="C15" s="19"/>
      <c r="F15" t="s">
        <v>20</v>
      </c>
      <c r="G15" s="11">
        <f>SUM(G13:G14)</f>
        <v>17</v>
      </c>
      <c r="J15" s="11">
        <f>SUM(J13:J14)</f>
        <v>20</v>
      </c>
    </row>
    <row r="17" spans="2:10" x14ac:dyDescent="0.45">
      <c r="B17" s="29" t="s">
        <v>11</v>
      </c>
      <c r="C17" s="30"/>
      <c r="F17" t="s">
        <v>21</v>
      </c>
    </row>
    <row r="18" spans="2:10" x14ac:dyDescent="0.45">
      <c r="B18" s="18" t="s">
        <v>14</v>
      </c>
      <c r="C18" s="19"/>
      <c r="H18" s="33" t="s">
        <v>26</v>
      </c>
      <c r="I18" t="s">
        <v>27</v>
      </c>
      <c r="J18" s="33" t="s">
        <v>26</v>
      </c>
    </row>
    <row r="19" spans="2:10" x14ac:dyDescent="0.45">
      <c r="F19" t="s">
        <v>23</v>
      </c>
      <c r="G19" s="15">
        <f>$G15</f>
        <v>17</v>
      </c>
      <c r="H19" s="34">
        <f>$G15</f>
        <v>17</v>
      </c>
      <c r="I19" s="15">
        <f>$G15</f>
        <v>17</v>
      </c>
      <c r="J19" s="34">
        <v>20</v>
      </c>
    </row>
    <row r="20" spans="2:10" x14ac:dyDescent="0.45">
      <c r="B20" s="20" t="s">
        <v>13</v>
      </c>
      <c r="C20" s="21"/>
      <c r="F20" s="16">
        <v>0.5</v>
      </c>
      <c r="G20" s="17">
        <f>F20*G19</f>
        <v>8.5</v>
      </c>
      <c r="H20" s="35">
        <f>G13*1.2*F20</f>
        <v>9</v>
      </c>
      <c r="I20" s="17">
        <f>G15*F20*1.17</f>
        <v>9.9450000000000003</v>
      </c>
      <c r="J20" s="35">
        <f>J15*F20</f>
        <v>10</v>
      </c>
    </row>
    <row r="21" spans="2:10" x14ac:dyDescent="0.45">
      <c r="B21" s="22"/>
      <c r="C21" s="23"/>
      <c r="F21" t="s">
        <v>24</v>
      </c>
      <c r="G21" s="15">
        <f>SUM(G19:G20)</f>
        <v>25.5</v>
      </c>
      <c r="H21" s="34">
        <f>SUM(H19:H20)</f>
        <v>26</v>
      </c>
      <c r="I21" s="15">
        <f>SUM(I19:I20)</f>
        <v>26.945</v>
      </c>
      <c r="J21" s="34">
        <f>SUM(J19:J20)</f>
        <v>30</v>
      </c>
    </row>
    <row r="23" spans="2:10" ht="14.25" customHeight="1" x14ac:dyDescent="0.45">
      <c r="B23" s="24" t="s">
        <v>15</v>
      </c>
      <c r="C23" s="21"/>
    </row>
    <row r="24" spans="2:10" x14ac:dyDescent="0.45">
      <c r="B24" s="25"/>
      <c r="C24" s="26"/>
    </row>
    <row r="25" spans="2:10" x14ac:dyDescent="0.45">
      <c r="B25" s="25"/>
      <c r="C25" s="26"/>
    </row>
    <row r="26" spans="2:10" x14ac:dyDescent="0.45">
      <c r="B26" s="25"/>
      <c r="C26" s="26"/>
    </row>
    <row r="27" spans="2:10" x14ac:dyDescent="0.45">
      <c r="B27" s="25"/>
      <c r="C27" s="26"/>
    </row>
    <row r="28" spans="2:10" x14ac:dyDescent="0.45">
      <c r="B28" s="25"/>
      <c r="C28" s="26"/>
    </row>
    <row r="29" spans="2:10" x14ac:dyDescent="0.45">
      <c r="B29" s="25"/>
      <c r="C29" s="26"/>
    </row>
    <row r="30" spans="2:10" x14ac:dyDescent="0.45">
      <c r="B30" s="25"/>
      <c r="C30" s="26"/>
    </row>
    <row r="31" spans="2:10" x14ac:dyDescent="0.45">
      <c r="B31" s="25"/>
      <c r="C31" s="26"/>
    </row>
    <row r="32" spans="2:10" x14ac:dyDescent="0.45">
      <c r="B32" s="25"/>
      <c r="C32" s="26"/>
    </row>
    <row r="33" spans="2:3" x14ac:dyDescent="0.45">
      <c r="B33" s="9" t="s">
        <v>16</v>
      </c>
      <c r="C33" s="26"/>
    </row>
    <row r="34" spans="2:3" x14ac:dyDescent="0.45">
      <c r="B34" s="10"/>
      <c r="C34" s="23"/>
    </row>
  </sheetData>
  <mergeCells count="11">
    <mergeCell ref="B2:C2"/>
    <mergeCell ref="B17:C17"/>
    <mergeCell ref="B12:C12"/>
    <mergeCell ref="B13:C13"/>
    <mergeCell ref="B14:C14"/>
    <mergeCell ref="B15:C15"/>
    <mergeCell ref="B18:C18"/>
    <mergeCell ref="B20:C21"/>
    <mergeCell ref="B23:B32"/>
    <mergeCell ref="C23:C34"/>
    <mergeCell ref="B10:C10"/>
  </mergeCells>
  <hyperlinks>
    <hyperlink ref="B33" r:id="rId1" xr:uid="{BE51028E-78E0-45C5-A701-2984C79B91EE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Kropik</dc:creator>
  <cp:lastModifiedBy>Andreas Kropik</cp:lastModifiedBy>
  <dcterms:created xsi:type="dcterms:W3CDTF">2015-06-05T18:19:34Z</dcterms:created>
  <dcterms:modified xsi:type="dcterms:W3CDTF">2024-04-22T17:50:10Z</dcterms:modified>
</cp:coreProperties>
</file>